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3" i="1"/>
  <c r="N3"/>
  <c r="M3"/>
  <c r="L3"/>
  <c r="G4"/>
  <c r="G5"/>
  <c r="G6"/>
  <c r="G3"/>
</calcChain>
</file>

<file path=xl/sharedStrings.xml><?xml version="1.0" encoding="utf-8"?>
<sst xmlns="http://schemas.openxmlformats.org/spreadsheetml/2006/main" count="32" uniqueCount="27">
  <si>
    <t>餐饮佣金返还明细和统计</t>
    <phoneticPr fontId="1" type="noConversion"/>
  </si>
  <si>
    <t>日期</t>
    <phoneticPr fontId="1" type="noConversion"/>
  </si>
  <si>
    <t>桌号</t>
    <phoneticPr fontId="1" type="noConversion"/>
  </si>
  <si>
    <t>单号</t>
    <phoneticPr fontId="1" type="noConversion"/>
  </si>
  <si>
    <t>收银员</t>
    <phoneticPr fontId="1" type="noConversion"/>
  </si>
  <si>
    <t>订单金额</t>
    <phoneticPr fontId="1" type="noConversion"/>
  </si>
  <si>
    <t>佣金比率</t>
    <phoneticPr fontId="1" type="noConversion"/>
  </si>
  <si>
    <t>介绍人</t>
    <phoneticPr fontId="1" type="noConversion"/>
  </si>
  <si>
    <t>佣金金额</t>
    <phoneticPr fontId="1" type="noConversion"/>
  </si>
  <si>
    <t>返款日期</t>
    <phoneticPr fontId="1" type="noConversion"/>
  </si>
  <si>
    <t>是否返款</t>
    <phoneticPr fontId="1" type="noConversion"/>
  </si>
  <si>
    <t>返还统计</t>
    <phoneticPr fontId="1" type="noConversion"/>
  </si>
  <si>
    <t>未返款笔数</t>
    <phoneticPr fontId="1" type="noConversion"/>
  </si>
  <si>
    <t>已经返款笔数</t>
    <phoneticPr fontId="1" type="noConversion"/>
  </si>
  <si>
    <t>未返款金额</t>
    <phoneticPr fontId="1" type="noConversion"/>
  </si>
  <si>
    <t>已经返款金额</t>
    <phoneticPr fontId="1" type="noConversion"/>
  </si>
  <si>
    <t>A1</t>
    <phoneticPr fontId="1" type="noConversion"/>
  </si>
  <si>
    <t>欧阳盈盈</t>
    <phoneticPr fontId="1" type="noConversion"/>
  </si>
  <si>
    <t>王五</t>
    <phoneticPr fontId="1" type="noConversion"/>
  </si>
  <si>
    <t>否</t>
    <phoneticPr fontId="1" type="noConversion"/>
  </si>
  <si>
    <t>A2</t>
    <phoneticPr fontId="1" type="noConversion"/>
  </si>
  <si>
    <t>A3</t>
    <phoneticPr fontId="1" type="noConversion"/>
  </si>
  <si>
    <t>张三</t>
    <phoneticPr fontId="1" type="noConversion"/>
  </si>
  <si>
    <t>李四</t>
    <phoneticPr fontId="1" type="noConversion"/>
  </si>
  <si>
    <t>是</t>
    <phoneticPr fontId="1" type="noConversion"/>
  </si>
  <si>
    <t>A4</t>
    <phoneticPr fontId="1" type="noConversion"/>
  </si>
  <si>
    <t>刘能</t>
    <phoneticPr fontId="1" type="noConversion"/>
  </si>
</sst>
</file>

<file path=xl/styles.xml><?xml version="1.0" encoding="utf-8"?>
<styleSheet xmlns="http://schemas.openxmlformats.org/spreadsheetml/2006/main">
  <numFmts count="1">
    <numFmt numFmtId="7" formatCode="&quot;¥&quot;#,##0.00;&quot;¥&quot;\-#,##0.00"/>
  </numFmts>
  <fonts count="7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Tahoma"/>
      <family val="2"/>
      <charset val="134"/>
    </font>
    <font>
      <b/>
      <sz val="16"/>
      <color theme="1"/>
      <name val="宋体"/>
      <family val="3"/>
      <charset val="134"/>
    </font>
    <font>
      <b/>
      <sz val="16"/>
      <color theme="1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7" fontId="0" fillId="0" borderId="0" xfId="0" applyNumberFormat="1"/>
    <xf numFmtId="10" fontId="0" fillId="0" borderId="0" xfId="0" applyNumberFormat="1"/>
    <xf numFmtId="0" fontId="2" fillId="2" borderId="1" xfId="0" applyFont="1" applyFill="1" applyBorder="1"/>
    <xf numFmtId="7" fontId="2" fillId="2" borderId="1" xfId="0" applyNumberFormat="1" applyFont="1" applyFill="1" applyBorder="1"/>
    <xf numFmtId="10" fontId="2" fillId="2" borderId="1" xfId="0" applyNumberFormat="1" applyFont="1" applyFill="1" applyBorder="1"/>
    <xf numFmtId="14" fontId="0" fillId="0" borderId="1" xfId="0" applyNumberFormat="1" applyBorder="1"/>
    <xf numFmtId="0" fontId="0" fillId="0" borderId="1" xfId="0" applyBorder="1"/>
    <xf numFmtId="0" fontId="2" fillId="0" borderId="1" xfId="0" applyFont="1" applyBorder="1"/>
    <xf numFmtId="7" fontId="0" fillId="0" borderId="1" xfId="0" applyNumberFormat="1" applyBorder="1"/>
    <xf numFmtId="10" fontId="0" fillId="0" borderId="1" xfId="0" applyNumberFormat="1" applyBorder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"/>
  <sheetViews>
    <sheetView tabSelected="1" workbookViewId="0">
      <selection activeCell="O4" sqref="O4"/>
    </sheetView>
  </sheetViews>
  <sheetFormatPr defaultRowHeight="14.25"/>
  <cols>
    <col min="1" max="1" width="9.75" bestFit="1" customWidth="1"/>
    <col min="3" max="3" width="11.625" bestFit="1" customWidth="1"/>
    <col min="5" max="5" width="9" style="5"/>
    <col min="6" max="6" width="9" style="6"/>
    <col min="7" max="7" width="9" style="5"/>
    <col min="9" max="9" width="9.75" bestFit="1" customWidth="1"/>
    <col min="12" max="12" width="11" bestFit="1" customWidth="1"/>
    <col min="13" max="13" width="13" bestFit="1" customWidth="1"/>
    <col min="14" max="14" width="9" style="5"/>
    <col min="15" max="15" width="13" style="5" bestFit="1" customWidth="1"/>
  </cols>
  <sheetData>
    <row r="1" spans="1:15" ht="53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L1" s="3" t="s">
        <v>11</v>
      </c>
      <c r="M1" s="4"/>
      <c r="N1" s="4"/>
      <c r="O1" s="4"/>
    </row>
    <row r="2" spans="1:1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8" t="s">
        <v>8</v>
      </c>
      <c r="H2" s="7" t="s">
        <v>7</v>
      </c>
      <c r="I2" s="7" t="s">
        <v>9</v>
      </c>
      <c r="J2" s="7" t="s">
        <v>10</v>
      </c>
      <c r="L2" s="7" t="s">
        <v>12</v>
      </c>
      <c r="M2" s="7" t="s">
        <v>13</v>
      </c>
      <c r="N2" s="8" t="s">
        <v>14</v>
      </c>
      <c r="O2" s="8" t="s">
        <v>15</v>
      </c>
    </row>
    <row r="3" spans="1:15">
      <c r="A3" s="10">
        <v>44737</v>
      </c>
      <c r="B3" s="11" t="s">
        <v>16</v>
      </c>
      <c r="C3" s="11">
        <v>2022062501</v>
      </c>
      <c r="D3" s="12" t="s">
        <v>17</v>
      </c>
      <c r="E3" s="13">
        <v>368</v>
      </c>
      <c r="F3" s="14">
        <v>0.05</v>
      </c>
      <c r="G3" s="13">
        <f>E3*F3</f>
        <v>18.400000000000002</v>
      </c>
      <c r="H3" s="12" t="s">
        <v>18</v>
      </c>
      <c r="I3" s="11"/>
      <c r="J3" s="12" t="s">
        <v>19</v>
      </c>
      <c r="L3" s="11">
        <f>COUNTIF(J:J,"否")</f>
        <v>2</v>
      </c>
      <c r="M3" s="11">
        <f>COUNTIF(J:J,"是")</f>
        <v>2</v>
      </c>
      <c r="N3" s="13">
        <f>SUMIF(J:J,"否",G:G)</f>
        <v>27.800000000000004</v>
      </c>
      <c r="O3" s="13">
        <f>SUMIF(J:J,"是",G:G)</f>
        <v>23.15</v>
      </c>
    </row>
    <row r="4" spans="1:15">
      <c r="A4" s="10">
        <v>44737</v>
      </c>
      <c r="B4" s="11" t="s">
        <v>20</v>
      </c>
      <c r="C4" s="11">
        <v>2022062502</v>
      </c>
      <c r="D4" s="12" t="s">
        <v>17</v>
      </c>
      <c r="E4" s="13">
        <v>188</v>
      </c>
      <c r="F4" s="14">
        <v>0.05</v>
      </c>
      <c r="G4" s="13">
        <f t="shared" ref="G4:G6" si="0">E4*F4</f>
        <v>9.4</v>
      </c>
      <c r="H4" s="12" t="s">
        <v>22</v>
      </c>
      <c r="I4" s="11"/>
      <c r="J4" s="12" t="s">
        <v>19</v>
      </c>
      <c r="L4" s="11"/>
      <c r="M4" s="11"/>
      <c r="N4" s="13"/>
      <c r="O4" s="13"/>
    </row>
    <row r="5" spans="1:15">
      <c r="A5" s="10">
        <v>44737</v>
      </c>
      <c r="B5" s="11" t="s">
        <v>21</v>
      </c>
      <c r="C5" s="11">
        <v>2022062503</v>
      </c>
      <c r="D5" s="12" t="s">
        <v>17</v>
      </c>
      <c r="E5" s="13">
        <v>228</v>
      </c>
      <c r="F5" s="14">
        <v>0.05</v>
      </c>
      <c r="G5" s="13">
        <f t="shared" si="0"/>
        <v>11.4</v>
      </c>
      <c r="H5" s="12" t="s">
        <v>23</v>
      </c>
      <c r="I5" s="10">
        <v>44740</v>
      </c>
      <c r="J5" s="12" t="s">
        <v>24</v>
      </c>
      <c r="L5" s="11"/>
      <c r="M5" s="11"/>
      <c r="N5" s="13"/>
      <c r="O5" s="13"/>
    </row>
    <row r="6" spans="1:15">
      <c r="A6" s="10">
        <v>44737</v>
      </c>
      <c r="B6" s="11" t="s">
        <v>25</v>
      </c>
      <c r="C6" s="11">
        <v>2022062504</v>
      </c>
      <c r="D6" s="12" t="s">
        <v>17</v>
      </c>
      <c r="E6" s="13">
        <v>235</v>
      </c>
      <c r="F6" s="14">
        <v>0.05</v>
      </c>
      <c r="G6" s="13">
        <f t="shared" si="0"/>
        <v>11.75</v>
      </c>
      <c r="H6" s="12" t="s">
        <v>26</v>
      </c>
      <c r="I6" s="10">
        <v>44741</v>
      </c>
      <c r="J6" s="12" t="s">
        <v>24</v>
      </c>
      <c r="L6" s="11"/>
      <c r="M6" s="11"/>
      <c r="N6" s="13"/>
      <c r="O6" s="13"/>
    </row>
  </sheetData>
  <mergeCells count="2">
    <mergeCell ref="A1:J1"/>
    <mergeCell ref="L1:O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2008-09-11T17:22:52Z</dcterms:created>
  <dcterms:modified xsi:type="dcterms:W3CDTF">2022-07-30T15:00:25Z</dcterms:modified>
</cp:coreProperties>
</file>