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1"/>
  </bookViews>
  <sheets>
    <sheet name="主菜单" sheetId="1" r:id="rId1"/>
    <sheet name="明细" sheetId="2" r:id="rId2"/>
    <sheet name="服务项目" sheetId="3" r:id="rId3"/>
    <sheet name="汇总" sheetId="4" r:id="rId4"/>
  </sheets>
  <calcPr calcId="125725"/>
</workbook>
</file>

<file path=xl/calcChain.xml><?xml version="1.0" encoding="utf-8"?>
<calcChain xmlns="http://schemas.openxmlformats.org/spreadsheetml/2006/main">
  <c r="Q3" i="2"/>
  <c r="M5"/>
  <c r="N5" s="1"/>
  <c r="M6"/>
  <c r="N6" s="1"/>
  <c r="M4"/>
  <c r="N4" s="1"/>
  <c r="H7"/>
  <c r="H6"/>
  <c r="H5"/>
  <c r="H4"/>
</calcChain>
</file>

<file path=xl/sharedStrings.xml><?xml version="1.0" encoding="utf-8"?>
<sst xmlns="http://schemas.openxmlformats.org/spreadsheetml/2006/main" count="43" uniqueCount="36">
  <si>
    <r>
      <t>cyberwin</t>
    </r>
    <r>
      <rPr>
        <sz val="11"/>
        <color theme="1"/>
        <rFont val="宋体"/>
        <family val="3"/>
        <charset val="134"/>
      </rPr>
      <t>足浴月度自动统计</t>
    </r>
    <phoneticPr fontId="2" type="noConversion"/>
  </si>
  <si>
    <t>日期</t>
    <phoneticPr fontId="2" type="noConversion"/>
  </si>
  <si>
    <t>项目</t>
    <phoneticPr fontId="2" type="noConversion"/>
  </si>
  <si>
    <t>押金</t>
    <phoneticPr fontId="2" type="noConversion"/>
  </si>
  <si>
    <t>服务技师</t>
    <phoneticPr fontId="2" type="noConversion"/>
  </si>
  <si>
    <t>备注</t>
    <phoneticPr fontId="2" type="noConversion"/>
  </si>
  <si>
    <t>提成</t>
    <phoneticPr fontId="2" type="noConversion"/>
  </si>
  <si>
    <t>手牌</t>
    <phoneticPr fontId="2" type="noConversion"/>
  </si>
  <si>
    <t>足底按摩</t>
    <phoneticPr fontId="2" type="noConversion"/>
  </si>
  <si>
    <t>中式</t>
    <phoneticPr fontId="2" type="noConversion"/>
  </si>
  <si>
    <t>至尊足疗</t>
  </si>
  <si>
    <t>至尊足疗</t>
    <phoneticPr fontId="2" type="noConversion"/>
  </si>
  <si>
    <t>按摩</t>
  </si>
  <si>
    <t>按摩</t>
    <phoneticPr fontId="2" type="noConversion"/>
  </si>
  <si>
    <t>精油疏通</t>
    <phoneticPr fontId="2" type="noConversion"/>
  </si>
  <si>
    <t>专业spa</t>
    <phoneticPr fontId="2" type="noConversion"/>
  </si>
  <si>
    <t>全身足疗</t>
  </si>
  <si>
    <t>全身足疗</t>
    <phoneticPr fontId="2" type="noConversion"/>
  </si>
  <si>
    <t>泰式</t>
  </si>
  <si>
    <t>泰式</t>
    <phoneticPr fontId="2" type="noConversion"/>
  </si>
  <si>
    <t>实收</t>
    <phoneticPr fontId="2" type="noConversion"/>
  </si>
  <si>
    <t>提成比率</t>
    <phoneticPr fontId="2" type="noConversion"/>
  </si>
  <si>
    <r>
      <t>cyberwin</t>
    </r>
    <r>
      <rPr>
        <b/>
        <sz val="11"/>
        <color theme="1"/>
        <rFont val="宋体"/>
        <family val="3"/>
        <charset val="134"/>
      </rPr>
      <t>足浴月度自动统计</t>
    </r>
    <phoneticPr fontId="2" type="noConversion"/>
  </si>
  <si>
    <t>张敏</t>
    <phoneticPr fontId="2" type="noConversion"/>
  </si>
  <si>
    <t>王亚</t>
    <phoneticPr fontId="2" type="noConversion"/>
  </si>
  <si>
    <t>李苏</t>
    <phoneticPr fontId="2" type="noConversion"/>
  </si>
  <si>
    <t>技师</t>
    <phoneticPr fontId="2" type="noConversion"/>
  </si>
  <si>
    <t>职员工资</t>
    <phoneticPr fontId="2" type="noConversion"/>
  </si>
  <si>
    <t>职员</t>
    <phoneticPr fontId="2" type="noConversion"/>
  </si>
  <si>
    <t>底薪</t>
    <phoneticPr fontId="2" type="noConversion"/>
  </si>
  <si>
    <t>合计</t>
    <phoneticPr fontId="2" type="noConversion"/>
  </si>
  <si>
    <t>状态</t>
    <phoneticPr fontId="2" type="noConversion"/>
  </si>
  <si>
    <t>未领</t>
    <phoneticPr fontId="2" type="noConversion"/>
  </si>
  <si>
    <t>月度服务明细</t>
    <phoneticPr fontId="2" type="noConversion"/>
  </si>
  <si>
    <r>
      <t>cyberwin</t>
    </r>
    <r>
      <rPr>
        <sz val="16"/>
        <color theme="1"/>
        <rFont val="宋体"/>
        <family val="3"/>
        <charset val="134"/>
      </rPr>
      <t>足浴点自动统计工资工具</t>
    </r>
    <phoneticPr fontId="2" type="noConversion"/>
  </si>
  <si>
    <t>工资合计</t>
    <phoneticPr fontId="2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</si>
</sst>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7">
    <font>
      <sz val="11"/>
      <color theme="1"/>
      <name val="Tahoma"/>
      <family val="2"/>
      <charset val="134"/>
    </font>
    <font>
      <b/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10" fontId="0" fillId="0" borderId="0" xfId="0" applyNumberFormat="1"/>
    <xf numFmtId="7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/>
    <xf numFmtId="0" fontId="0" fillId="0" borderId="1" xfId="0" applyBorder="1"/>
    <xf numFmtId="7" fontId="0" fillId="0" borderId="1" xfId="0" applyNumberFormat="1" applyBorder="1"/>
    <xf numFmtId="10" fontId="0" fillId="0" borderId="1" xfId="0" applyNumberFormat="1" applyBorder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7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6381;&#21153;&#39033;&#30446;!A1"/><Relationship Id="rId2" Type="http://schemas.openxmlformats.org/officeDocument/2006/relationships/hyperlink" Target="#&#27719;&#24635;!A1"/><Relationship Id="rId1" Type="http://schemas.openxmlformats.org/officeDocument/2006/relationships/hyperlink" Target="#&#26126;&#3245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19050</xdr:rowOff>
    </xdr:from>
    <xdr:to>
      <xdr:col>2</xdr:col>
      <xdr:colOff>247650</xdr:colOff>
      <xdr:row>7</xdr:row>
      <xdr:rowOff>19050</xdr:rowOff>
    </xdr:to>
    <xdr:sp macro="" textlink=""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104775" y="819150"/>
          <a:ext cx="1514475" cy="723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服务明细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矩形 2">
          <a:hlinkClick xmlns:r="http://schemas.openxmlformats.org/officeDocument/2006/relationships" r:id="rId2"/>
        </xdr:cNvPr>
        <xdr:cNvSpPr/>
      </xdr:nvSpPr>
      <xdr:spPr>
        <a:xfrm>
          <a:off x="2057400" y="800100"/>
          <a:ext cx="1514475" cy="723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自动合计</a:t>
          </a:r>
        </a:p>
      </xdr:txBody>
    </xdr:sp>
    <xdr:clientData/>
  </xdr:twoCellAnchor>
  <xdr:twoCellAnchor>
    <xdr:from>
      <xdr:col>5</xdr:col>
      <xdr:colOff>657225</xdr:colOff>
      <xdr:row>3</xdr:row>
      <xdr:rowOff>28575</xdr:rowOff>
    </xdr:from>
    <xdr:to>
      <xdr:col>8</xdr:col>
      <xdr:colOff>114300</xdr:colOff>
      <xdr:row>7</xdr:row>
      <xdr:rowOff>28575</xdr:rowOff>
    </xdr:to>
    <xdr:sp macro="" textlink="">
      <xdr:nvSpPr>
        <xdr:cNvPr id="4" name="矩形 3">
          <a:hlinkClick xmlns:r="http://schemas.openxmlformats.org/officeDocument/2006/relationships" r:id="rId3"/>
        </xdr:cNvPr>
        <xdr:cNvSpPr/>
      </xdr:nvSpPr>
      <xdr:spPr>
        <a:xfrm>
          <a:off x="4086225" y="828675"/>
          <a:ext cx="1514475" cy="723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服务项目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"/>
  <sheetViews>
    <sheetView workbookViewId="0">
      <selection activeCell="C10" sqref="C10"/>
    </sheetView>
  </sheetViews>
  <sheetFormatPr defaultRowHeight="14.25"/>
  <sheetData>
    <row r="1" spans="1:7" ht="34.5" customHeight="1">
      <c r="A1" s="2" t="s">
        <v>0</v>
      </c>
      <c r="B1" s="2"/>
      <c r="C1" s="2"/>
      <c r="D1" s="2"/>
      <c r="E1" s="2"/>
      <c r="F1" s="2"/>
      <c r="G1" s="2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C9" sqref="C9"/>
    </sheetView>
  </sheetViews>
  <sheetFormatPr defaultRowHeight="14.25"/>
  <cols>
    <col min="1" max="1" width="8.75" bestFit="1" customWidth="1"/>
    <col min="3" max="4" width="9" style="5"/>
    <col min="7" max="7" width="9" style="4"/>
    <col min="8" max="8" width="9" style="5"/>
    <col min="12" max="14" width="9" style="5"/>
    <col min="17" max="17" width="9.75" bestFit="1" customWidth="1"/>
  </cols>
  <sheetData>
    <row r="1" spans="1:17" ht="40.5" customHeight="1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33" customHeight="1">
      <c r="A2" s="13" t="s">
        <v>33</v>
      </c>
      <c r="B2" s="14"/>
      <c r="C2" s="14"/>
      <c r="D2" s="14"/>
      <c r="E2" s="14"/>
      <c r="F2" s="14"/>
      <c r="G2" s="14"/>
      <c r="H2" s="14"/>
      <c r="I2" s="14"/>
      <c r="K2" s="13" t="s">
        <v>27</v>
      </c>
      <c r="L2" s="13"/>
      <c r="M2" s="13"/>
      <c r="N2" s="13"/>
      <c r="O2" s="13"/>
      <c r="Q2" s="15" t="s">
        <v>35</v>
      </c>
    </row>
    <row r="3" spans="1:17">
      <c r="A3" s="16" t="s">
        <v>1</v>
      </c>
      <c r="B3" s="16" t="s">
        <v>2</v>
      </c>
      <c r="C3" s="17" t="s">
        <v>3</v>
      </c>
      <c r="D3" s="17" t="s">
        <v>20</v>
      </c>
      <c r="E3" s="16" t="s">
        <v>4</v>
      </c>
      <c r="F3" s="16" t="s">
        <v>5</v>
      </c>
      <c r="G3" s="18" t="s">
        <v>21</v>
      </c>
      <c r="H3" s="17" t="s">
        <v>6</v>
      </c>
      <c r="I3" s="16" t="s">
        <v>7</v>
      </c>
      <c r="J3" s="1"/>
      <c r="K3" s="16" t="s">
        <v>28</v>
      </c>
      <c r="L3" s="17" t="s">
        <v>29</v>
      </c>
      <c r="M3" s="17" t="s">
        <v>6</v>
      </c>
      <c r="N3" s="17" t="s">
        <v>30</v>
      </c>
      <c r="O3" s="16" t="s">
        <v>31</v>
      </c>
      <c r="Q3" s="10">
        <f>SUM($N:$N)</f>
        <v>2683.2</v>
      </c>
    </row>
    <row r="4" spans="1:17">
      <c r="A4" s="8">
        <v>44774</v>
      </c>
      <c r="B4" s="9" t="s">
        <v>18</v>
      </c>
      <c r="C4" s="10">
        <v>70</v>
      </c>
      <c r="D4" s="10">
        <v>188</v>
      </c>
      <c r="E4" s="7" t="s">
        <v>23</v>
      </c>
      <c r="F4" s="9"/>
      <c r="G4" s="11">
        <v>0.3</v>
      </c>
      <c r="H4" s="10">
        <f>D4*G4</f>
        <v>56.4</v>
      </c>
      <c r="I4" s="9">
        <v>1</v>
      </c>
      <c r="K4" s="7" t="s">
        <v>23</v>
      </c>
      <c r="L4" s="10">
        <v>800</v>
      </c>
      <c r="M4" s="10">
        <f>SUMIF($E:$E,K4,$H:$H)</f>
        <v>142.79999999999998</v>
      </c>
      <c r="N4" s="10">
        <f>L4+M4</f>
        <v>942.8</v>
      </c>
      <c r="O4" s="7" t="s">
        <v>32</v>
      </c>
    </row>
    <row r="5" spans="1:17">
      <c r="A5" s="8">
        <v>44774</v>
      </c>
      <c r="B5" s="9" t="s">
        <v>16</v>
      </c>
      <c r="C5" s="10">
        <v>70</v>
      </c>
      <c r="D5" s="10">
        <v>388</v>
      </c>
      <c r="E5" s="7" t="s">
        <v>24</v>
      </c>
      <c r="F5" s="9"/>
      <c r="G5" s="11">
        <v>0.3</v>
      </c>
      <c r="H5" s="10">
        <f>D5*G5</f>
        <v>116.39999999999999</v>
      </c>
      <c r="I5" s="9"/>
      <c r="K5" s="7" t="s">
        <v>24</v>
      </c>
      <c r="L5" s="10">
        <v>800</v>
      </c>
      <c r="M5" s="10">
        <f>SUMIF($E:$E,K5,$H:$H)</f>
        <v>116.39999999999999</v>
      </c>
      <c r="N5" s="10">
        <f t="shared" ref="N5:N6" si="0">L5+M5</f>
        <v>916.4</v>
      </c>
      <c r="O5" s="7" t="s">
        <v>32</v>
      </c>
    </row>
    <row r="6" spans="1:17">
      <c r="A6" s="8">
        <v>44774</v>
      </c>
      <c r="B6" s="9" t="s">
        <v>10</v>
      </c>
      <c r="C6" s="10">
        <v>70</v>
      </c>
      <c r="D6" s="10">
        <v>288</v>
      </c>
      <c r="E6" s="7" t="s">
        <v>23</v>
      </c>
      <c r="F6" s="9"/>
      <c r="G6" s="11">
        <v>0.3</v>
      </c>
      <c r="H6" s="10">
        <f>D6*G6</f>
        <v>86.399999999999991</v>
      </c>
      <c r="I6" s="9"/>
      <c r="K6" s="7" t="s">
        <v>25</v>
      </c>
      <c r="L6" s="10">
        <v>800</v>
      </c>
      <c r="M6" s="10">
        <f>SUMIF($E:$E,K6,$H:$H)</f>
        <v>24</v>
      </c>
      <c r="N6" s="10">
        <f t="shared" si="0"/>
        <v>824</v>
      </c>
      <c r="O6" s="7" t="s">
        <v>32</v>
      </c>
    </row>
    <row r="7" spans="1:17">
      <c r="A7" s="8">
        <v>44774</v>
      </c>
      <c r="B7" s="9" t="s">
        <v>12</v>
      </c>
      <c r="C7" s="10">
        <v>0</v>
      </c>
      <c r="D7" s="10">
        <v>80</v>
      </c>
      <c r="E7" s="7" t="s">
        <v>25</v>
      </c>
      <c r="F7" s="9"/>
      <c r="G7" s="11">
        <v>0.3</v>
      </c>
      <c r="H7" s="10">
        <f>D7*G7</f>
        <v>24</v>
      </c>
      <c r="I7" s="9"/>
    </row>
    <row r="8" spans="1:17">
      <c r="A8" s="9"/>
      <c r="B8" s="9"/>
      <c r="C8" s="10"/>
      <c r="D8" s="10"/>
      <c r="E8" s="9"/>
      <c r="F8" s="9"/>
      <c r="G8" s="11"/>
      <c r="H8" s="10"/>
      <c r="I8" s="9"/>
    </row>
    <row r="9" spans="1:17">
      <c r="A9" s="9"/>
      <c r="B9" s="9"/>
      <c r="C9" s="10"/>
      <c r="D9" s="10"/>
      <c r="E9" s="9"/>
      <c r="F9" s="9"/>
      <c r="G9" s="11"/>
      <c r="H9" s="10"/>
      <c r="I9" s="9"/>
    </row>
    <row r="10" spans="1:17">
      <c r="A10" s="9"/>
      <c r="B10" s="9"/>
      <c r="C10" s="10"/>
      <c r="D10" s="10"/>
      <c r="E10" s="9"/>
      <c r="F10" s="9"/>
      <c r="G10" s="11"/>
      <c r="H10" s="10"/>
      <c r="I10" s="9"/>
    </row>
    <row r="11" spans="1:17">
      <c r="A11" s="9"/>
      <c r="B11" s="9"/>
      <c r="C11" s="10"/>
      <c r="D11" s="10"/>
      <c r="E11" s="9"/>
      <c r="F11" s="9"/>
      <c r="G11" s="11"/>
      <c r="H11" s="10"/>
      <c r="I11" s="9"/>
    </row>
    <row r="12" spans="1:17">
      <c r="A12" s="9"/>
      <c r="B12" s="9"/>
      <c r="C12" s="10"/>
      <c r="D12" s="10"/>
      <c r="E12" s="9"/>
      <c r="F12" s="9"/>
      <c r="G12" s="11"/>
      <c r="H12" s="10"/>
      <c r="I12" s="9"/>
    </row>
    <row r="13" spans="1:17">
      <c r="A13" s="9"/>
      <c r="B13" s="9"/>
      <c r="C13" s="10"/>
      <c r="D13" s="10"/>
      <c r="E13" s="9"/>
      <c r="F13" s="9"/>
      <c r="G13" s="11"/>
      <c r="H13" s="10"/>
      <c r="I13" s="9"/>
    </row>
    <row r="14" spans="1:17">
      <c r="A14" s="9"/>
      <c r="B14" s="9"/>
      <c r="C14" s="10"/>
      <c r="D14" s="10"/>
      <c r="E14" s="9"/>
      <c r="F14" s="9"/>
      <c r="G14" s="11"/>
      <c r="H14" s="10"/>
      <c r="I14" s="9"/>
    </row>
    <row r="15" spans="1:17">
      <c r="A15" s="9"/>
      <c r="B15" s="9"/>
      <c r="C15" s="10"/>
      <c r="D15" s="10"/>
      <c r="E15" s="9"/>
      <c r="F15" s="9"/>
      <c r="G15" s="11"/>
      <c r="H15" s="10"/>
      <c r="I15" s="9"/>
    </row>
    <row r="16" spans="1:17">
      <c r="A16" s="9"/>
      <c r="B16" s="9"/>
      <c r="C16" s="10"/>
      <c r="D16" s="10"/>
      <c r="E16" s="9"/>
      <c r="F16" s="9"/>
      <c r="G16" s="11"/>
      <c r="H16" s="10"/>
      <c r="I16" s="9"/>
    </row>
    <row r="17" spans="1:9">
      <c r="A17" s="9"/>
      <c r="B17" s="9"/>
      <c r="C17" s="10"/>
      <c r="D17" s="10"/>
      <c r="E17" s="9"/>
      <c r="F17" s="9"/>
      <c r="G17" s="11"/>
      <c r="H17" s="10"/>
      <c r="I17" s="9"/>
    </row>
    <row r="18" spans="1:9">
      <c r="A18" s="9"/>
      <c r="B18" s="9"/>
      <c r="C18" s="10"/>
      <c r="D18" s="10"/>
      <c r="E18" s="9"/>
      <c r="F18" s="9"/>
      <c r="G18" s="11"/>
      <c r="H18" s="10"/>
      <c r="I18" s="9"/>
    </row>
    <row r="19" spans="1:9">
      <c r="A19" s="9"/>
      <c r="B19" s="9"/>
      <c r="C19" s="10"/>
      <c r="D19" s="10"/>
      <c r="E19" s="9"/>
      <c r="F19" s="9"/>
      <c r="G19" s="11"/>
      <c r="H19" s="10"/>
      <c r="I19" s="9"/>
    </row>
    <row r="20" spans="1:9">
      <c r="A20" s="9"/>
      <c r="B20" s="9"/>
      <c r="C20" s="10"/>
      <c r="D20" s="10"/>
      <c r="E20" s="9"/>
      <c r="F20" s="9"/>
      <c r="G20" s="11"/>
      <c r="H20" s="10"/>
      <c r="I20" s="9"/>
    </row>
    <row r="21" spans="1:9">
      <c r="A21" s="9"/>
      <c r="B21" s="9"/>
      <c r="C21" s="10"/>
      <c r="D21" s="10"/>
      <c r="E21" s="9"/>
      <c r="F21" s="9"/>
      <c r="G21" s="11"/>
      <c r="H21" s="10"/>
      <c r="I21" s="9"/>
    </row>
    <row r="22" spans="1:9">
      <c r="A22" s="9"/>
      <c r="B22" s="9"/>
      <c r="C22" s="10"/>
      <c r="D22" s="10"/>
      <c r="E22" s="9"/>
      <c r="F22" s="9"/>
      <c r="G22" s="11"/>
      <c r="H22" s="10"/>
      <c r="I22" s="9"/>
    </row>
    <row r="23" spans="1:9">
      <c r="A23" s="9"/>
      <c r="B23" s="9"/>
      <c r="C23" s="10"/>
      <c r="D23" s="10"/>
      <c r="E23" s="9"/>
      <c r="F23" s="9"/>
      <c r="G23" s="11"/>
      <c r="H23" s="10"/>
      <c r="I23" s="9"/>
    </row>
    <row r="24" spans="1:9">
      <c r="A24" s="9"/>
      <c r="B24" s="9"/>
      <c r="C24" s="10"/>
      <c r="D24" s="10"/>
      <c r="E24" s="9"/>
      <c r="F24" s="9"/>
      <c r="G24" s="11"/>
      <c r="H24" s="10"/>
      <c r="I24" s="9"/>
    </row>
  </sheetData>
  <mergeCells count="3">
    <mergeCell ref="A2:I2"/>
    <mergeCell ref="K2:O2"/>
    <mergeCell ref="A1:Q1"/>
  </mergeCells>
  <phoneticPr fontId="2" type="noConversion"/>
  <dataValidations count="1">
    <dataValidation type="list" allowBlank="1" showInputMessage="1" showErrorMessage="1" sqref="B3:B1048576">
      <formula1>服务项目!$A:$A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9" sqref="A9"/>
    </sheetView>
  </sheetViews>
  <sheetFormatPr defaultRowHeight="14.25"/>
  <sheetData>
    <row r="1" spans="1:1">
      <c r="A1" s="3" t="s">
        <v>8</v>
      </c>
    </row>
    <row r="2" spans="1:1">
      <c r="A2" s="3" t="s">
        <v>9</v>
      </c>
    </row>
    <row r="3" spans="1:1">
      <c r="A3" s="3" t="s">
        <v>11</v>
      </c>
    </row>
    <row r="4" spans="1:1">
      <c r="A4" s="3" t="s">
        <v>13</v>
      </c>
    </row>
    <row r="5" spans="1:1">
      <c r="A5" s="3" t="s">
        <v>14</v>
      </c>
    </row>
    <row r="6" spans="1:1">
      <c r="A6" s="3" t="s">
        <v>15</v>
      </c>
    </row>
    <row r="7" spans="1:1">
      <c r="A7" s="3" t="s">
        <v>17</v>
      </c>
    </row>
    <row r="8" spans="1:1">
      <c r="A8" s="3" t="s">
        <v>19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B2" sqref="B2"/>
    </sheetView>
  </sheetViews>
  <sheetFormatPr defaultRowHeight="14.25"/>
  <sheetData>
    <row r="1" spans="1:9" ht="24.75" customHeight="1">
      <c r="A1" s="6" t="s">
        <v>22</v>
      </c>
      <c r="B1" s="6"/>
      <c r="C1" s="6"/>
      <c r="D1" s="6"/>
      <c r="E1" s="6"/>
      <c r="F1" s="6"/>
      <c r="G1" s="6"/>
      <c r="H1" s="6"/>
      <c r="I1" s="6"/>
    </row>
    <row r="2" spans="1:9">
      <c r="A2" s="3" t="s">
        <v>26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主菜单</vt:lpstr>
      <vt:lpstr>明细</vt:lpstr>
      <vt:lpstr>服务项目</vt:lpstr>
      <vt:lpstr>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2022-08-10T13:30:13Z</dcterms:modified>
</cp:coreProperties>
</file>