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20" windowWidth="16155" windowHeight="8505"/>
  </bookViews>
  <sheets>
    <sheet name="Sheet1" sheetId="1" r:id="rId1"/>
    <sheet name="货运登记" sheetId="2" r:id="rId2"/>
    <sheet name="费用支出明细" sheetId="3" r:id="rId3"/>
  </sheets>
  <calcPr calcId="124519"/>
</workbook>
</file>

<file path=xl/calcChain.xml><?xml version="1.0" encoding="utf-8"?>
<calcChain xmlns="http://schemas.openxmlformats.org/spreadsheetml/2006/main">
  <c r="E4" i="2"/>
  <c r="G4" s="1"/>
  <c r="E5"/>
  <c r="G5" s="1"/>
  <c r="E6"/>
  <c r="G6" s="1"/>
  <c r="E7"/>
  <c r="G7" s="1"/>
  <c r="E8"/>
  <c r="G8" s="1"/>
  <c r="E9"/>
  <c r="G9" s="1"/>
  <c r="E10"/>
  <c r="G10" s="1"/>
  <c r="E11"/>
  <c r="G11" s="1"/>
  <c r="E12"/>
  <c r="G12" s="1"/>
  <c r="E13"/>
  <c r="G13" s="1"/>
  <c r="E14"/>
  <c r="G14" s="1"/>
  <c r="E15"/>
  <c r="G15" s="1"/>
  <c r="E16"/>
  <c r="G16" s="1"/>
  <c r="E17"/>
  <c r="G17" s="1"/>
  <c r="E18"/>
  <c r="G18" s="1"/>
  <c r="E19"/>
  <c r="G19" s="1"/>
  <c r="E20"/>
  <c r="G20" s="1"/>
  <c r="E21"/>
  <c r="G21" s="1"/>
  <c r="E22"/>
  <c r="G22" s="1"/>
  <c r="E23"/>
  <c r="G23" s="1"/>
  <c r="E24"/>
  <c r="G24" s="1"/>
  <c r="E25"/>
  <c r="E7" i="1"/>
  <c r="C7"/>
  <c r="E3" i="2"/>
  <c r="G3" s="1"/>
  <c r="F7" i="1" l="1"/>
  <c r="D7"/>
</calcChain>
</file>

<file path=xl/sharedStrings.xml><?xml version="1.0" encoding="utf-8"?>
<sst xmlns="http://schemas.openxmlformats.org/spreadsheetml/2006/main" count="50" uniqueCount="31">
  <si>
    <t>趟数</t>
    <phoneticPr fontId="1" type="noConversion"/>
  </si>
  <si>
    <t>支出合计</t>
    <phoneticPr fontId="1" type="noConversion"/>
  </si>
  <si>
    <t>收入合计</t>
    <phoneticPr fontId="1" type="noConversion"/>
  </si>
  <si>
    <t>利润</t>
    <phoneticPr fontId="1" type="noConversion"/>
  </si>
  <si>
    <t>货运利润台账系统</t>
    <phoneticPr fontId="1" type="noConversion"/>
  </si>
  <si>
    <t>月份</t>
    <phoneticPr fontId="1" type="noConversion"/>
  </si>
  <si>
    <t>1月</t>
    <phoneticPr fontId="1" type="noConversion"/>
  </si>
  <si>
    <t>2月</t>
    <phoneticPr fontId="1" type="noConversion"/>
  </si>
  <si>
    <t>11月</t>
    <phoneticPr fontId="1" type="noConversion"/>
  </si>
  <si>
    <t>单号</t>
    <phoneticPr fontId="1" type="noConversion"/>
  </si>
  <si>
    <t>日期</t>
    <phoneticPr fontId="1" type="noConversion"/>
  </si>
  <si>
    <t>车牌</t>
    <phoneticPr fontId="1" type="noConversion"/>
  </si>
  <si>
    <t>公里数</t>
    <phoneticPr fontId="1" type="noConversion"/>
  </si>
  <si>
    <t>费用支出合计</t>
    <phoneticPr fontId="1" type="noConversion"/>
  </si>
  <si>
    <t>费用收入</t>
    <phoneticPr fontId="1" type="noConversion"/>
  </si>
  <si>
    <t>京A1XXXXX</t>
    <phoneticPr fontId="1" type="noConversion"/>
  </si>
  <si>
    <t>费用名称</t>
    <phoneticPr fontId="1" type="noConversion"/>
  </si>
  <si>
    <t>金额</t>
    <phoneticPr fontId="1" type="noConversion"/>
  </si>
  <si>
    <t>经手人</t>
    <phoneticPr fontId="1" type="noConversion"/>
  </si>
  <si>
    <t>费用支出明细</t>
    <phoneticPr fontId="1" type="noConversion"/>
  </si>
  <si>
    <t>加油</t>
    <phoneticPr fontId="1" type="noConversion"/>
  </si>
  <si>
    <t>ETC</t>
    <phoneticPr fontId="1" type="noConversion"/>
  </si>
  <si>
    <t>张司机</t>
    <phoneticPr fontId="1" type="noConversion"/>
  </si>
  <si>
    <t>加气</t>
    <phoneticPr fontId="1" type="noConversion"/>
  </si>
  <si>
    <t>卸货</t>
    <phoneticPr fontId="1" type="noConversion"/>
  </si>
  <si>
    <t>王</t>
    <phoneticPr fontId="1" type="noConversion"/>
  </si>
  <si>
    <t>货运登记明细</t>
    <phoneticPr fontId="1" type="noConversion"/>
  </si>
  <si>
    <t>京A2XXXX</t>
  </si>
  <si>
    <t>京A2XXXX</t>
    <phoneticPr fontId="1" type="noConversion"/>
  </si>
  <si>
    <t>李</t>
    <phoneticPr fontId="1" type="noConversion"/>
  </si>
  <si>
    <t>维修</t>
    <phoneticPr fontId="1" type="noConversion"/>
  </si>
</sst>
</file>

<file path=xl/styles.xml><?xml version="1.0" encoding="utf-8"?>
<styleSheet xmlns="http://schemas.openxmlformats.org/spreadsheetml/2006/main">
  <numFmts count="1">
    <numFmt numFmtId="7" formatCode="&quot;¥&quot;#,##0.00;&quot;¥&quot;\-#,##0.00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4" fontId="0" fillId="3" borderId="1" xfId="0" applyNumberFormat="1" applyFill="1" applyBorder="1">
      <alignment vertical="center"/>
    </xf>
    <xf numFmtId="7" fontId="0" fillId="3" borderId="1" xfId="0" applyNumberFormat="1" applyFill="1" applyBorder="1">
      <alignment vertical="center"/>
    </xf>
    <xf numFmtId="7" fontId="0" fillId="0" borderId="0" xfId="0" applyNumberFormat="1">
      <alignment vertical="center"/>
    </xf>
    <xf numFmtId="7" fontId="0" fillId="2" borderId="1" xfId="0" applyNumberForma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36153;&#29992;&#25903;&#20986;&#26126;&#32454;!A1"/><Relationship Id="rId1" Type="http://schemas.openxmlformats.org/officeDocument/2006/relationships/hyperlink" Target="#&#36135;&#36816;&#30331;&#3576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1</xdr:row>
      <xdr:rowOff>114300</xdr:rowOff>
    </xdr:from>
    <xdr:to>
      <xdr:col>10</xdr:col>
      <xdr:colOff>190500</xdr:colOff>
      <xdr:row>4</xdr:row>
      <xdr:rowOff>76200</xdr:rowOff>
    </xdr:to>
    <xdr:sp macro="" textlink=""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6305550" y="514350"/>
          <a:ext cx="1085850" cy="400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/>
            <a:t>货运登记</a:t>
          </a:r>
        </a:p>
      </xdr:txBody>
    </xdr:sp>
    <xdr:clientData/>
  </xdr:twoCellAnchor>
  <xdr:twoCellAnchor>
    <xdr:from>
      <xdr:col>8</xdr:col>
      <xdr:colOff>447675</xdr:colOff>
      <xdr:row>5</xdr:row>
      <xdr:rowOff>76200</xdr:rowOff>
    </xdr:from>
    <xdr:to>
      <xdr:col>10</xdr:col>
      <xdr:colOff>276225</xdr:colOff>
      <xdr:row>7</xdr:row>
      <xdr:rowOff>9525</xdr:rowOff>
    </xdr:to>
    <xdr:sp macro="" textlink="">
      <xdr:nvSpPr>
        <xdr:cNvPr id="3" name="圆角矩形 2">
          <a:hlinkClick xmlns:r="http://schemas.openxmlformats.org/officeDocument/2006/relationships" r:id="rId2"/>
        </xdr:cNvPr>
        <xdr:cNvSpPr/>
      </xdr:nvSpPr>
      <xdr:spPr>
        <a:xfrm>
          <a:off x="6276975" y="1143000"/>
          <a:ext cx="1200150" cy="3905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/>
            <a:t>支出 登记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F14" sqref="F14"/>
    </sheetView>
  </sheetViews>
  <sheetFormatPr defaultRowHeight="13.5"/>
  <cols>
    <col min="4" max="6" width="10.5" bestFit="1" customWidth="1"/>
  </cols>
  <sheetData>
    <row r="1" spans="1:12" ht="31.5" customHeight="1">
      <c r="A1" s="1"/>
      <c r="B1" s="14" t="s">
        <v>4</v>
      </c>
      <c r="C1" s="14"/>
      <c r="D1" s="14"/>
      <c r="E1" s="14"/>
      <c r="F1" s="14"/>
      <c r="G1" s="14"/>
      <c r="H1" s="14"/>
      <c r="I1" s="1"/>
      <c r="J1" s="1"/>
      <c r="K1" s="1"/>
      <c r="L1" s="1"/>
    </row>
    <row r="2" spans="1:12" ht="15.75" customHeight="1">
      <c r="A2" s="1"/>
      <c r="B2" s="1"/>
      <c r="C2" s="2"/>
      <c r="D2" s="2"/>
      <c r="E2" s="2"/>
      <c r="F2" s="2"/>
      <c r="G2" s="2"/>
      <c r="H2" s="2"/>
      <c r="I2" s="1"/>
      <c r="J2" s="1"/>
      <c r="K2" s="1"/>
      <c r="L2" s="1"/>
    </row>
    <row r="3" spans="1:12" ht="0.75" customHeight="1">
      <c r="A3" s="1"/>
      <c r="B3" s="1"/>
      <c r="C3" s="3"/>
      <c r="D3" s="2"/>
      <c r="E3" s="2"/>
      <c r="F3" s="2"/>
      <c r="G3" s="2"/>
      <c r="H3" s="2"/>
      <c r="I3" s="1"/>
      <c r="J3" s="1"/>
      <c r="K3" s="1"/>
      <c r="L3" s="1"/>
    </row>
    <row r="4" spans="1:12" ht="18" customHeight="1">
      <c r="A4" s="1"/>
      <c r="B4" s="6" t="s">
        <v>5</v>
      </c>
      <c r="C4" s="6" t="s">
        <v>0</v>
      </c>
      <c r="D4" s="6" t="s">
        <v>1</v>
      </c>
      <c r="E4" s="6" t="s">
        <v>2</v>
      </c>
      <c r="F4" s="6" t="s">
        <v>3</v>
      </c>
      <c r="G4" s="6"/>
      <c r="H4" s="6"/>
      <c r="I4" s="1"/>
      <c r="J4" s="1"/>
      <c r="K4" s="1"/>
      <c r="L4" s="1"/>
    </row>
    <row r="5" spans="1:12" ht="18" customHeight="1">
      <c r="A5" s="1"/>
      <c r="B5" s="4" t="s">
        <v>6</v>
      </c>
      <c r="C5" s="5"/>
      <c r="D5" s="13"/>
      <c r="E5" s="13"/>
      <c r="F5" s="13"/>
      <c r="G5" s="4"/>
      <c r="H5" s="4"/>
      <c r="I5" s="1"/>
      <c r="J5" s="1"/>
      <c r="K5" s="1"/>
      <c r="L5" s="1"/>
    </row>
    <row r="6" spans="1:12" ht="18" customHeight="1">
      <c r="A6" s="1"/>
      <c r="B6" s="4" t="s">
        <v>7</v>
      </c>
      <c r="C6" s="5"/>
      <c r="D6" s="13"/>
      <c r="E6" s="13"/>
      <c r="F6" s="13"/>
      <c r="G6" s="4"/>
      <c r="H6" s="4"/>
      <c r="I6" s="1"/>
      <c r="J6" s="1"/>
      <c r="K6" s="1"/>
      <c r="L6" s="1"/>
    </row>
    <row r="7" spans="1:12" ht="18" customHeight="1">
      <c r="A7" s="1"/>
      <c r="B7" s="4" t="s">
        <v>8</v>
      </c>
      <c r="C7" s="5">
        <f>COUNTIFS(货运登记!B:B,"&gt;2022-11-01",货运登记!B:B,"&lt;2022-11-30")</f>
        <v>2</v>
      </c>
      <c r="D7" s="13">
        <f>SUMIFS(货运登记!E:E,货运登记!B:B,"&gt;=2022-11-01",货运登记!B:B,"&lt;=2022-11-30")</f>
        <v>1400</v>
      </c>
      <c r="E7" s="13">
        <f>SUMIFS(货运登记!F:F,货运登记!B:B,"&gt;=2022-11-01",货运登记!B:B,"&lt;=2022-11-30")</f>
        <v>4200</v>
      </c>
      <c r="F7" s="13">
        <f>SUMIFS(货运登记!G:G,货运登记!B:B,"&gt;=2022-11-01",货运登记!B:B,"&lt;=2022-11-30")</f>
        <v>2800</v>
      </c>
      <c r="G7" s="4"/>
      <c r="H7" s="4"/>
      <c r="I7" s="1"/>
      <c r="J7" s="1"/>
      <c r="K7" s="1"/>
      <c r="L7" s="1"/>
    </row>
    <row r="8" spans="1:12" ht="18" customHeight="1">
      <c r="A8" s="1"/>
      <c r="B8" s="4"/>
      <c r="C8" s="5"/>
      <c r="D8" s="13"/>
      <c r="E8" s="13"/>
      <c r="F8" s="13"/>
      <c r="G8" s="4"/>
      <c r="H8" s="4"/>
      <c r="I8" s="1"/>
      <c r="J8" s="1"/>
      <c r="K8" s="1"/>
      <c r="L8" s="1"/>
    </row>
    <row r="9" spans="1:12" ht="18" customHeight="1">
      <c r="A9" s="1"/>
      <c r="B9" s="4"/>
      <c r="C9" s="5"/>
      <c r="D9" s="13"/>
      <c r="E9" s="13"/>
      <c r="F9" s="13"/>
      <c r="G9" s="4"/>
      <c r="H9" s="4"/>
      <c r="I9" s="1"/>
      <c r="J9" s="1"/>
      <c r="K9" s="1"/>
      <c r="L9" s="1"/>
    </row>
    <row r="10" spans="1:12" ht="18" customHeight="1">
      <c r="A10" s="1"/>
      <c r="B10" s="4"/>
      <c r="C10" s="5"/>
      <c r="D10" s="13"/>
      <c r="E10" s="13"/>
      <c r="F10" s="13"/>
      <c r="G10" s="4"/>
      <c r="H10" s="4"/>
      <c r="I10" s="1"/>
      <c r="J10" s="1"/>
      <c r="K10" s="1"/>
      <c r="L10" s="1"/>
    </row>
    <row r="11" spans="1:12" ht="18" customHeight="1">
      <c r="A11" s="1"/>
      <c r="B11" s="4"/>
      <c r="C11" s="5"/>
      <c r="D11" s="13"/>
      <c r="E11" s="13"/>
      <c r="F11" s="13"/>
      <c r="G11" s="4"/>
      <c r="H11" s="4"/>
      <c r="I11" s="1"/>
      <c r="J11" s="1"/>
      <c r="K11" s="1"/>
      <c r="L11" s="1"/>
    </row>
    <row r="12" spans="1:12" ht="18" customHeight="1">
      <c r="A12" s="1"/>
      <c r="B12" s="4"/>
      <c r="C12" s="5"/>
      <c r="D12" s="13"/>
      <c r="E12" s="13"/>
      <c r="F12" s="13"/>
      <c r="G12" s="4"/>
      <c r="H12" s="4"/>
      <c r="I12" s="1"/>
      <c r="J12" s="1"/>
      <c r="K12" s="1"/>
      <c r="L12" s="1"/>
    </row>
    <row r="13" spans="1:12" ht="18" customHeight="1">
      <c r="A13" s="1"/>
      <c r="B13" s="4"/>
      <c r="C13" s="5"/>
      <c r="D13" s="13"/>
      <c r="E13" s="13"/>
      <c r="F13" s="13"/>
      <c r="G13" s="4"/>
      <c r="H13" s="4"/>
      <c r="I13" s="1"/>
      <c r="J13" s="1"/>
      <c r="K13" s="1"/>
      <c r="L13" s="1"/>
    </row>
    <row r="14" spans="1:12" ht="18" customHeight="1">
      <c r="A14" s="1"/>
      <c r="B14" s="4"/>
      <c r="C14" s="5"/>
      <c r="D14" s="13"/>
      <c r="E14" s="13"/>
      <c r="F14" s="13"/>
      <c r="G14" s="4"/>
      <c r="H14" s="4"/>
      <c r="I14" s="1"/>
      <c r="J14" s="1"/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1">
    <mergeCell ref="B1:H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sqref="A1:G1"/>
    </sheetView>
  </sheetViews>
  <sheetFormatPr defaultRowHeight="13.5"/>
  <cols>
    <col min="2" max="2" width="11.625" bestFit="1" customWidth="1"/>
    <col min="3" max="3" width="10.375" bestFit="1" customWidth="1"/>
    <col min="5" max="5" width="14" customWidth="1"/>
    <col min="6" max="7" width="10.75" customWidth="1"/>
  </cols>
  <sheetData>
    <row r="1" spans="1:7" ht="21.75" customHeight="1">
      <c r="A1" s="7" t="s">
        <v>26</v>
      </c>
      <c r="B1" s="7"/>
      <c r="C1" s="7"/>
      <c r="D1" s="7"/>
      <c r="E1" s="7"/>
      <c r="F1" s="7"/>
      <c r="G1" s="7"/>
    </row>
    <row r="2" spans="1:7">
      <c r="A2" s="8" t="s">
        <v>9</v>
      </c>
      <c r="B2" s="8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3</v>
      </c>
    </row>
    <row r="3" spans="1:7">
      <c r="A3" s="9">
        <v>1</v>
      </c>
      <c r="B3" s="10">
        <v>44888</v>
      </c>
      <c r="C3" s="9" t="s">
        <v>15</v>
      </c>
      <c r="D3" s="9">
        <v>3000</v>
      </c>
      <c r="E3" s="11">
        <f>SUMIF(费用支出明细!A:A,货运登记!A3,费用支出明细!E:E)</f>
        <v>630</v>
      </c>
      <c r="F3" s="11">
        <v>2000</v>
      </c>
      <c r="G3" s="11">
        <f>F3-E3</f>
        <v>1370</v>
      </c>
    </row>
    <row r="4" spans="1:7">
      <c r="A4" s="9">
        <v>2</v>
      </c>
      <c r="B4" s="10">
        <v>44889</v>
      </c>
      <c r="C4" s="9" t="s">
        <v>28</v>
      </c>
      <c r="D4" s="9">
        <v>1000</v>
      </c>
      <c r="E4" s="11">
        <f>SUMIF(费用支出明细!A:A,货运登记!A4,费用支出明细!E:E)</f>
        <v>770</v>
      </c>
      <c r="F4" s="11">
        <v>2200</v>
      </c>
      <c r="G4" s="11">
        <f t="shared" ref="G4:G24" si="0">F4-E4</f>
        <v>1430</v>
      </c>
    </row>
    <row r="5" spans="1:7">
      <c r="A5" s="9"/>
      <c r="B5" s="9"/>
      <c r="C5" s="9"/>
      <c r="D5" s="9"/>
      <c r="E5" s="11">
        <f>SUMIF(费用支出明细!A:A,货运登记!A5,费用支出明细!E:E)</f>
        <v>0</v>
      </c>
      <c r="F5" s="11"/>
      <c r="G5" s="11">
        <f t="shared" si="0"/>
        <v>0</v>
      </c>
    </row>
    <row r="6" spans="1:7">
      <c r="A6" s="9"/>
      <c r="B6" s="9"/>
      <c r="C6" s="9"/>
      <c r="D6" s="9"/>
      <c r="E6" s="11">
        <f>SUMIF(费用支出明细!A:A,货运登记!A6,费用支出明细!E:E)</f>
        <v>0</v>
      </c>
      <c r="F6" s="11"/>
      <c r="G6" s="11">
        <f t="shared" si="0"/>
        <v>0</v>
      </c>
    </row>
    <row r="7" spans="1:7">
      <c r="A7" s="9"/>
      <c r="B7" s="9"/>
      <c r="C7" s="9"/>
      <c r="D7" s="9"/>
      <c r="E7" s="11">
        <f>SUMIF(费用支出明细!A:A,货运登记!A7,费用支出明细!E:E)</f>
        <v>0</v>
      </c>
      <c r="F7" s="11"/>
      <c r="G7" s="11">
        <f t="shared" si="0"/>
        <v>0</v>
      </c>
    </row>
    <row r="8" spans="1:7">
      <c r="A8" s="9"/>
      <c r="B8" s="9"/>
      <c r="C8" s="9"/>
      <c r="D8" s="9"/>
      <c r="E8" s="11">
        <f>SUMIF(费用支出明细!A:A,货运登记!A8,费用支出明细!E:E)</f>
        <v>0</v>
      </c>
      <c r="F8" s="11"/>
      <c r="G8" s="11">
        <f t="shared" si="0"/>
        <v>0</v>
      </c>
    </row>
    <row r="9" spans="1:7">
      <c r="A9" s="9"/>
      <c r="B9" s="9"/>
      <c r="C9" s="9"/>
      <c r="D9" s="9"/>
      <c r="E9" s="11">
        <f>SUMIF(费用支出明细!A:A,货运登记!A9,费用支出明细!E:E)</f>
        <v>0</v>
      </c>
      <c r="F9" s="11"/>
      <c r="G9" s="11">
        <f t="shared" si="0"/>
        <v>0</v>
      </c>
    </row>
    <row r="10" spans="1:7">
      <c r="A10" s="9"/>
      <c r="B10" s="9"/>
      <c r="C10" s="9"/>
      <c r="D10" s="9"/>
      <c r="E10" s="11">
        <f>SUMIF(费用支出明细!A:A,货运登记!A10,费用支出明细!E:E)</f>
        <v>0</v>
      </c>
      <c r="F10" s="11"/>
      <c r="G10" s="11">
        <f t="shared" si="0"/>
        <v>0</v>
      </c>
    </row>
    <row r="11" spans="1:7">
      <c r="A11" s="9"/>
      <c r="B11" s="9"/>
      <c r="C11" s="9"/>
      <c r="D11" s="9"/>
      <c r="E11" s="11">
        <f>SUMIF(费用支出明细!A:A,货运登记!A11,费用支出明细!E:E)</f>
        <v>0</v>
      </c>
      <c r="F11" s="11"/>
      <c r="G11" s="11">
        <f t="shared" si="0"/>
        <v>0</v>
      </c>
    </row>
    <row r="12" spans="1:7">
      <c r="A12" s="9"/>
      <c r="B12" s="9"/>
      <c r="C12" s="9"/>
      <c r="D12" s="9"/>
      <c r="E12" s="11">
        <f>SUMIF(费用支出明细!A:A,货运登记!A12,费用支出明细!E:E)</f>
        <v>0</v>
      </c>
      <c r="F12" s="11"/>
      <c r="G12" s="11">
        <f t="shared" si="0"/>
        <v>0</v>
      </c>
    </row>
    <row r="13" spans="1:7">
      <c r="A13" s="9"/>
      <c r="B13" s="9"/>
      <c r="C13" s="9"/>
      <c r="D13" s="9"/>
      <c r="E13" s="11">
        <f>SUMIF(费用支出明细!A:A,货运登记!A13,费用支出明细!E:E)</f>
        <v>0</v>
      </c>
      <c r="F13" s="11"/>
      <c r="G13" s="11">
        <f t="shared" si="0"/>
        <v>0</v>
      </c>
    </row>
    <row r="14" spans="1:7">
      <c r="A14" s="9"/>
      <c r="B14" s="9"/>
      <c r="C14" s="9"/>
      <c r="D14" s="9"/>
      <c r="E14" s="11">
        <f>SUMIF(费用支出明细!A:A,货运登记!A14,费用支出明细!E:E)</f>
        <v>0</v>
      </c>
      <c r="F14" s="11"/>
      <c r="G14" s="11">
        <f t="shared" si="0"/>
        <v>0</v>
      </c>
    </row>
    <row r="15" spans="1:7">
      <c r="A15" s="9"/>
      <c r="B15" s="9"/>
      <c r="C15" s="9"/>
      <c r="D15" s="9"/>
      <c r="E15" s="11">
        <f>SUMIF(费用支出明细!A:A,货运登记!A15,费用支出明细!E:E)</f>
        <v>0</v>
      </c>
      <c r="F15" s="11"/>
      <c r="G15" s="11">
        <f t="shared" si="0"/>
        <v>0</v>
      </c>
    </row>
    <row r="16" spans="1:7">
      <c r="A16" s="9"/>
      <c r="B16" s="9"/>
      <c r="C16" s="9"/>
      <c r="D16" s="9"/>
      <c r="E16" s="11">
        <f>SUMIF(费用支出明细!A:A,货运登记!A16,费用支出明细!E:E)</f>
        <v>0</v>
      </c>
      <c r="F16" s="11"/>
      <c r="G16" s="11">
        <f t="shared" si="0"/>
        <v>0</v>
      </c>
    </row>
    <row r="17" spans="1:7">
      <c r="A17" s="9"/>
      <c r="B17" s="9"/>
      <c r="C17" s="9"/>
      <c r="D17" s="9"/>
      <c r="E17" s="11">
        <f>SUMIF(费用支出明细!A:A,货运登记!A17,费用支出明细!E:E)</f>
        <v>0</v>
      </c>
      <c r="F17" s="11"/>
      <c r="G17" s="11">
        <f t="shared" si="0"/>
        <v>0</v>
      </c>
    </row>
    <row r="18" spans="1:7">
      <c r="A18" s="9"/>
      <c r="B18" s="9"/>
      <c r="C18" s="9"/>
      <c r="D18" s="9"/>
      <c r="E18" s="11">
        <f>SUMIF(费用支出明细!A:A,货运登记!A18,费用支出明细!E:E)</f>
        <v>0</v>
      </c>
      <c r="F18" s="11"/>
      <c r="G18" s="11">
        <f t="shared" si="0"/>
        <v>0</v>
      </c>
    </row>
    <row r="19" spans="1:7">
      <c r="A19" s="9"/>
      <c r="B19" s="9"/>
      <c r="C19" s="9"/>
      <c r="D19" s="9"/>
      <c r="E19" s="11">
        <f>SUMIF(费用支出明细!A:A,货运登记!A19,费用支出明细!E:E)</f>
        <v>0</v>
      </c>
      <c r="F19" s="11"/>
      <c r="G19" s="11">
        <f t="shared" si="0"/>
        <v>0</v>
      </c>
    </row>
    <row r="20" spans="1:7">
      <c r="A20" s="9"/>
      <c r="B20" s="9"/>
      <c r="C20" s="9"/>
      <c r="D20" s="9"/>
      <c r="E20" s="11">
        <f>SUMIF(费用支出明细!A:A,货运登记!A20,费用支出明细!E:E)</f>
        <v>0</v>
      </c>
      <c r="F20" s="11"/>
      <c r="G20" s="11">
        <f t="shared" si="0"/>
        <v>0</v>
      </c>
    </row>
    <row r="21" spans="1:7">
      <c r="A21" s="9"/>
      <c r="B21" s="9"/>
      <c r="C21" s="9"/>
      <c r="D21" s="9"/>
      <c r="E21" s="11">
        <f>SUMIF(费用支出明细!A:A,货运登记!A21,费用支出明细!E:E)</f>
        <v>0</v>
      </c>
      <c r="F21" s="11"/>
      <c r="G21" s="11">
        <f t="shared" si="0"/>
        <v>0</v>
      </c>
    </row>
    <row r="22" spans="1:7">
      <c r="A22" s="9"/>
      <c r="B22" s="9"/>
      <c r="C22" s="9"/>
      <c r="D22" s="9"/>
      <c r="E22" s="11">
        <f>SUMIF(费用支出明细!A:A,货运登记!A22,费用支出明细!E:E)</f>
        <v>0</v>
      </c>
      <c r="F22" s="11"/>
      <c r="G22" s="11">
        <f t="shared" si="0"/>
        <v>0</v>
      </c>
    </row>
    <row r="23" spans="1:7">
      <c r="A23" s="9"/>
      <c r="B23" s="9"/>
      <c r="C23" s="9"/>
      <c r="D23" s="9"/>
      <c r="E23" s="11">
        <f>SUMIF(费用支出明细!A:A,货运登记!A23,费用支出明细!E:E)</f>
        <v>0</v>
      </c>
      <c r="F23" s="11"/>
      <c r="G23" s="11">
        <f t="shared" si="0"/>
        <v>0</v>
      </c>
    </row>
    <row r="24" spans="1:7">
      <c r="A24" s="9"/>
      <c r="B24" s="9"/>
      <c r="C24" s="9"/>
      <c r="D24" s="9"/>
      <c r="E24" s="11">
        <f>SUMIF(费用支出明细!A:A,货运登记!A24,费用支出明细!E:E)</f>
        <v>0</v>
      </c>
      <c r="F24" s="11"/>
      <c r="G24" s="11">
        <f t="shared" si="0"/>
        <v>0</v>
      </c>
    </row>
    <row r="25" spans="1:7">
      <c r="A25" s="9"/>
      <c r="B25" s="9"/>
      <c r="C25" s="9"/>
      <c r="D25" s="9"/>
      <c r="E25" s="11">
        <f>SUMIF(费用支出明细!A:A,货运登记!A25,费用支出明细!E:E)</f>
        <v>0</v>
      </c>
      <c r="F25" s="11"/>
      <c r="G25" s="11"/>
    </row>
    <row r="26" spans="1:7">
      <c r="A26" s="9"/>
      <c r="B26" s="9"/>
      <c r="C26" s="9"/>
      <c r="D26" s="9"/>
      <c r="E26" s="11"/>
      <c r="F26" s="11"/>
      <c r="G26" s="11"/>
    </row>
    <row r="27" spans="1:7">
      <c r="A27" s="9"/>
      <c r="B27" s="9"/>
      <c r="C27" s="9"/>
      <c r="D27" s="9"/>
      <c r="E27" s="11"/>
      <c r="F27" s="11"/>
      <c r="G27" s="11"/>
    </row>
    <row r="28" spans="1:7">
      <c r="F28" s="12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C10" sqref="C10"/>
    </sheetView>
  </sheetViews>
  <sheetFormatPr defaultRowHeight="13.5"/>
  <cols>
    <col min="2" max="2" width="11.625" bestFit="1" customWidth="1"/>
    <col min="3" max="3" width="12.375" customWidth="1"/>
  </cols>
  <sheetData>
    <row r="1" spans="1:6">
      <c r="A1" s="7" t="s">
        <v>19</v>
      </c>
      <c r="B1" s="7"/>
      <c r="C1" s="7"/>
      <c r="D1" s="7"/>
      <c r="E1" s="7"/>
      <c r="F1" s="7"/>
    </row>
    <row r="2" spans="1:6" ht="22.5" customHeight="1">
      <c r="A2" s="8" t="s">
        <v>9</v>
      </c>
      <c r="B2" s="8" t="s">
        <v>10</v>
      </c>
      <c r="C2" s="8" t="s">
        <v>11</v>
      </c>
      <c r="D2" s="8" t="s">
        <v>16</v>
      </c>
      <c r="E2" s="8" t="s">
        <v>17</v>
      </c>
      <c r="F2" s="8" t="s">
        <v>18</v>
      </c>
    </row>
    <row r="3" spans="1:6">
      <c r="A3" s="8">
        <v>1</v>
      </c>
      <c r="B3" s="10">
        <v>44890</v>
      </c>
      <c r="C3" s="9" t="s">
        <v>15</v>
      </c>
      <c r="D3" s="9" t="s">
        <v>20</v>
      </c>
      <c r="E3" s="11">
        <v>300</v>
      </c>
      <c r="F3" s="9" t="s">
        <v>22</v>
      </c>
    </row>
    <row r="4" spans="1:6">
      <c r="A4" s="8">
        <v>1</v>
      </c>
      <c r="B4" s="10">
        <v>44890</v>
      </c>
      <c r="C4" s="9" t="s">
        <v>15</v>
      </c>
      <c r="D4" s="9" t="s">
        <v>21</v>
      </c>
      <c r="E4" s="11">
        <v>200</v>
      </c>
      <c r="F4" s="9" t="s">
        <v>22</v>
      </c>
    </row>
    <row r="5" spans="1:6">
      <c r="A5" s="8">
        <v>1</v>
      </c>
      <c r="B5" s="10">
        <v>44890</v>
      </c>
      <c r="C5" s="9" t="s">
        <v>15</v>
      </c>
      <c r="D5" s="9" t="s">
        <v>23</v>
      </c>
      <c r="E5" s="11">
        <v>10</v>
      </c>
      <c r="F5" s="9" t="s">
        <v>22</v>
      </c>
    </row>
    <row r="6" spans="1:6">
      <c r="A6" s="8">
        <v>1</v>
      </c>
      <c r="B6" s="10">
        <v>44890</v>
      </c>
      <c r="C6" s="9" t="s">
        <v>15</v>
      </c>
      <c r="D6" s="9" t="s">
        <v>24</v>
      </c>
      <c r="E6" s="11">
        <v>120</v>
      </c>
      <c r="F6" s="9" t="s">
        <v>25</v>
      </c>
    </row>
    <row r="7" spans="1:6">
      <c r="A7" s="8">
        <v>2</v>
      </c>
      <c r="B7" s="10">
        <v>44889</v>
      </c>
      <c r="C7" s="9" t="s">
        <v>28</v>
      </c>
      <c r="D7" s="9" t="s">
        <v>20</v>
      </c>
      <c r="E7" s="11">
        <v>500</v>
      </c>
      <c r="F7" s="9" t="s">
        <v>29</v>
      </c>
    </row>
    <row r="8" spans="1:6">
      <c r="A8" s="8">
        <v>2</v>
      </c>
      <c r="B8" s="10">
        <v>44889</v>
      </c>
      <c r="C8" s="9" t="s">
        <v>28</v>
      </c>
      <c r="D8" s="9" t="s">
        <v>21</v>
      </c>
      <c r="E8" s="11">
        <v>180</v>
      </c>
      <c r="F8" s="9" t="s">
        <v>29</v>
      </c>
    </row>
    <row r="9" spans="1:6">
      <c r="A9" s="8">
        <v>2</v>
      </c>
      <c r="B9" s="10">
        <v>44889</v>
      </c>
      <c r="C9" s="9" t="s">
        <v>27</v>
      </c>
      <c r="D9" s="9" t="s">
        <v>30</v>
      </c>
      <c r="E9" s="11">
        <v>80</v>
      </c>
      <c r="F9" s="9" t="s">
        <v>29</v>
      </c>
    </row>
    <row r="10" spans="1:6">
      <c r="A10" s="8">
        <v>2</v>
      </c>
      <c r="B10" s="10">
        <v>44889</v>
      </c>
      <c r="C10" s="9" t="s">
        <v>27</v>
      </c>
      <c r="D10" s="9" t="s">
        <v>23</v>
      </c>
      <c r="E10" s="11">
        <v>10</v>
      </c>
      <c r="F10" s="9" t="s">
        <v>29</v>
      </c>
    </row>
    <row r="11" spans="1:6">
      <c r="A11" s="8"/>
      <c r="B11" s="9"/>
      <c r="C11" s="9"/>
      <c r="D11" s="9"/>
      <c r="E11" s="11"/>
      <c r="F11" s="9"/>
    </row>
    <row r="12" spans="1:6">
      <c r="A12" s="8"/>
      <c r="B12" s="9"/>
      <c r="C12" s="9"/>
      <c r="D12" s="9"/>
      <c r="E12" s="11"/>
      <c r="F12" s="9"/>
    </row>
    <row r="13" spans="1:6">
      <c r="A13" s="8"/>
      <c r="B13" s="9"/>
      <c r="C13" s="9"/>
      <c r="D13" s="9"/>
      <c r="E13" s="11"/>
      <c r="F13" s="9"/>
    </row>
    <row r="14" spans="1:6">
      <c r="A14" s="8"/>
      <c r="B14" s="9"/>
      <c r="C14" s="9"/>
      <c r="D14" s="9"/>
      <c r="E14" s="11"/>
      <c r="F14" s="9"/>
    </row>
    <row r="15" spans="1:6">
      <c r="A15" s="8"/>
      <c r="B15" s="9"/>
      <c r="C15" s="9"/>
      <c r="D15" s="9"/>
      <c r="E15" s="11"/>
      <c r="F15" s="9"/>
    </row>
    <row r="16" spans="1:6">
      <c r="A16" s="8"/>
      <c r="B16" s="9"/>
      <c r="C16" s="9"/>
      <c r="D16" s="9"/>
      <c r="E16" s="11"/>
      <c r="F16" s="9"/>
    </row>
    <row r="17" spans="1:6">
      <c r="A17" s="8"/>
      <c r="B17" s="9"/>
      <c r="C17" s="9"/>
      <c r="D17" s="9"/>
      <c r="E17" s="11"/>
      <c r="F17" s="9"/>
    </row>
    <row r="18" spans="1:6">
      <c r="A18" s="8"/>
      <c r="B18" s="9"/>
      <c r="C18" s="9"/>
      <c r="D18" s="9"/>
      <c r="E18" s="11"/>
      <c r="F18" s="9"/>
    </row>
    <row r="19" spans="1:6">
      <c r="A19" s="8"/>
      <c r="B19" s="9"/>
      <c r="C19" s="9"/>
      <c r="D19" s="9"/>
      <c r="E19" s="11"/>
      <c r="F19" s="9"/>
    </row>
    <row r="20" spans="1:6">
      <c r="A20" s="8"/>
      <c r="B20" s="9"/>
      <c r="C20" s="9"/>
      <c r="D20" s="9"/>
      <c r="E20" s="11"/>
      <c r="F20" s="9"/>
    </row>
    <row r="21" spans="1:6">
      <c r="A21" s="8"/>
      <c r="B21" s="9"/>
      <c r="C21" s="9"/>
      <c r="D21" s="9"/>
      <c r="E21" s="11"/>
      <c r="F21" s="9"/>
    </row>
    <row r="22" spans="1:6">
      <c r="A22" s="8"/>
      <c r="B22" s="9"/>
      <c r="C22" s="9"/>
      <c r="D22" s="9"/>
      <c r="E22" s="11"/>
      <c r="F22" s="9"/>
    </row>
    <row r="23" spans="1:6">
      <c r="A23" s="8"/>
      <c r="B23" s="9"/>
      <c r="C23" s="9"/>
      <c r="D23" s="9"/>
      <c r="E23" s="11"/>
      <c r="F23" s="9"/>
    </row>
    <row r="24" spans="1:6">
      <c r="A24" s="8"/>
      <c r="B24" s="9"/>
      <c r="C24" s="9"/>
      <c r="D24" s="9"/>
      <c r="E24" s="11"/>
      <c r="F24" s="9"/>
    </row>
    <row r="25" spans="1:6">
      <c r="A25" s="8"/>
      <c r="B25" s="9"/>
      <c r="C25" s="9"/>
      <c r="D25" s="9"/>
      <c r="E25" s="11"/>
      <c r="F25" s="9"/>
    </row>
    <row r="26" spans="1:6">
      <c r="A26" s="9"/>
      <c r="B26" s="9"/>
      <c r="C26" s="9"/>
      <c r="D26" s="9"/>
      <c r="E26" s="11"/>
      <c r="F26" s="9"/>
    </row>
    <row r="27" spans="1:6">
      <c r="A27" s="9"/>
      <c r="B27" s="9"/>
      <c r="C27" s="9"/>
      <c r="D27" s="9"/>
      <c r="E27" s="11"/>
      <c r="F27" s="9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货运登记</vt:lpstr>
      <vt:lpstr>费用支出明细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2022-11-25T11:42:51Z</dcterms:created>
  <dcterms:modified xsi:type="dcterms:W3CDTF">2022-11-25T12:13:52Z</dcterms:modified>
</cp:coreProperties>
</file>